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<sst xmlns="http://schemas.openxmlformats.org/spreadsheetml/2006/main" count="19" uniqueCount="17">
  <si>
    <t>Los capos de este color se pueden modificar</t>
  </si>
  <si>
    <t>La plantilla esta en euros, peso se puede cambiar a dolares, pesos o cualquier moneda</t>
  </si>
  <si>
    <t>Parte 1: Rentabilidad Bruta</t>
  </si>
  <si>
    <t>Rentabilidad bruta anual media</t>
  </si>
  <si>
    <t>Capital Invertido (EUR)</t>
  </si>
  <si>
    <t>Parte 2: Rentabilidad Neta (con inflacción)</t>
  </si>
  <si>
    <t>Inflacción</t>
  </si>
  <si>
    <t>Parte 3: Capital necesario por estrategia</t>
  </si>
  <si>
    <t>Capital anual necesario</t>
  </si>
  <si>
    <t>Inflaccion</t>
  </si>
  <si>
    <t>Estrategias</t>
  </si>
  <si>
    <t>Rendimientos Brutos</t>
  </si>
  <si>
    <t>Capital invertido (EUR)</t>
  </si>
  <si>
    <t>Bonos</t>
  </si>
  <si>
    <t>Indexacion</t>
  </si>
  <si>
    <t>DGI</t>
  </si>
  <si>
    <t>Stock Picking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</si>
</sst>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theme="1"/>
      <name val="Arial"/>
      <scheme val="minor"/>
    </font>
    <font>
      <b/>
      <sz val="36.0"/>
      <color theme="1"/>
      <name val="Arial"/>
      <scheme val="minor"/>
    </font>
    <font>
      <b/>
      <color theme="1"/>
      <name val="Arial"/>
      <scheme val="minor"/>
    </font>
    <font/>
    <font>
      <b/>
      <sz val="36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0" fontId="1" numFmtId="0" xfId="0" applyAlignment="1" applyFont="1">
      <alignment readingOrder="0"/>
    </xf>
    <xf borderId="0" fillId="0" fontId="2" numFmtId="0" xfId="0" applyAlignment="1" applyFont="1">
      <alignment readingOrder="0" shrinkToFit="0" wrapText="0"/>
    </xf>
    <xf borderId="1" fillId="0" fontId="3" numFmtId="0" xfId="0" applyAlignment="1" applyBorder="1" applyFont="1">
      <alignment horizontal="center" readingOrder="0"/>
    </xf>
    <xf borderId="2" fillId="0" fontId="4" numFmtId="0" xfId="0" applyBorder="1" applyFont="1"/>
    <xf borderId="3" fillId="0" fontId="4" numFmtId="0" xfId="0" applyBorder="1" applyFont="1"/>
    <xf borderId="4" fillId="0" fontId="1" numFmtId="0" xfId="0" applyAlignment="1" applyBorder="1" applyFont="1">
      <alignment horizontal="center" readingOrder="0"/>
    </xf>
    <xf borderId="4" fillId="3" fontId="3" numFmtId="9" xfId="0" applyAlignment="1" applyBorder="1" applyFill="1" applyFont="1" applyNumberFormat="1">
      <alignment horizontal="center" readingOrder="0"/>
    </xf>
    <xf borderId="5" fillId="3" fontId="3" numFmtId="3" xfId="0" applyAlignment="1" applyBorder="1" applyFont="1" applyNumberFormat="1">
      <alignment horizontal="center"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4" fontId="1" numFmtId="0" xfId="0" applyAlignment="1" applyBorder="1" applyFill="1" applyFont="1">
      <alignment horizontal="center"/>
    </xf>
    <xf borderId="7" fillId="0" fontId="1" numFmtId="0" xfId="0" applyAlignment="1" applyBorder="1" applyFont="1">
      <alignment horizontal="center"/>
    </xf>
    <xf borderId="0" fillId="5" fontId="5" numFmtId="0" xfId="0" applyAlignment="1" applyFill="1" applyFont="1">
      <alignment horizontal="left" readingOrder="0"/>
    </xf>
    <xf borderId="4" fillId="0" fontId="3" numFmtId="0" xfId="0" applyAlignment="1" applyBorder="1" applyFont="1">
      <alignment readingOrder="0"/>
    </xf>
    <xf borderId="5" fillId="3" fontId="3" numFmtId="9" xfId="0" applyAlignment="1" applyBorder="1" applyFont="1" applyNumberFormat="1">
      <alignment horizontal="center" readingOrder="0"/>
    </xf>
    <xf borderId="8" fillId="2" fontId="3" numFmtId="3" xfId="0" applyAlignment="1" applyBorder="1" applyFont="1" applyNumberFormat="1">
      <alignment horizontal="center" readingOrder="0"/>
    </xf>
    <xf borderId="9" fillId="2" fontId="3" numFmtId="3" xfId="0" applyAlignment="1" applyBorder="1" applyFont="1" applyNumberFormat="1">
      <alignment horizontal="center" readingOrder="0"/>
    </xf>
    <xf borderId="9" fillId="2" fontId="3" numFmtId="0" xfId="0" applyAlignment="1" applyBorder="1" applyFont="1">
      <alignment horizontal="center" readingOrder="0"/>
    </xf>
    <xf borderId="10" fillId="2" fontId="3" numFmtId="0" xfId="0" applyAlignment="1" applyBorder="1" applyFont="1">
      <alignment horizontal="center" readingOrder="0"/>
    </xf>
    <xf borderId="4" fillId="2" fontId="1" numFmtId="0" xfId="0" applyAlignment="1" applyBorder="1" applyFont="1">
      <alignment horizontal="center" readingOrder="0"/>
    </xf>
    <xf borderId="4" fillId="2" fontId="1" numFmtId="9" xfId="0" applyAlignment="1" applyBorder="1" applyFont="1" applyNumberFormat="1">
      <alignment horizontal="center" readingOrder="0"/>
    </xf>
    <xf borderId="4" fillId="0" fontId="3" numFmtId="0" xfId="0" applyAlignment="1" applyBorder="1" applyFont="1">
      <alignment horizontal="center" readingOrder="0"/>
    </xf>
    <xf borderId="8" fillId="0" fontId="1" numFmtId="0" xfId="0" applyAlignment="1" applyBorder="1" applyFont="1">
      <alignment horizontal="center" readingOrder="0"/>
    </xf>
    <xf borderId="11" fillId="0" fontId="1" numFmtId="10" xfId="0" applyAlignment="1" applyBorder="1" applyFont="1" applyNumberFormat="1">
      <alignment horizontal="center" readingOrder="0"/>
    </xf>
    <xf borderId="12" fillId="0" fontId="3" numFmtId="3" xfId="0" applyAlignment="1" applyBorder="1" applyFont="1" applyNumberFormat="1">
      <alignment horizontal="center" readingOrder="0"/>
    </xf>
    <xf borderId="9" fillId="0" fontId="1" numFmtId="0" xfId="0" applyAlignment="1" applyBorder="1" applyFont="1">
      <alignment horizontal="center" readingOrder="0"/>
    </xf>
    <xf borderId="0" fillId="0" fontId="1" numFmtId="10" xfId="0" applyAlignment="1" applyFont="1" applyNumberFormat="1">
      <alignment horizontal="center" readingOrder="0"/>
    </xf>
    <xf borderId="13" fillId="0" fontId="3" numFmtId="3" xfId="0" applyAlignment="1" applyBorder="1" applyFont="1" applyNumberFormat="1">
      <alignment horizontal="center" readingOrder="0"/>
    </xf>
    <xf borderId="10" fillId="0" fontId="1" numFmtId="0" xfId="0" applyAlignment="1" applyBorder="1" applyFont="1">
      <alignment horizontal="center" readingOrder="0"/>
    </xf>
    <xf borderId="14" fillId="0" fontId="1" numFmtId="10" xfId="0" applyAlignment="1" applyBorder="1" applyFont="1" applyNumberFormat="1">
      <alignment horizontal="center" readingOrder="0"/>
    </xf>
    <xf borderId="15" fillId="0" fontId="3" numFmtId="3" xfId="0" applyAlignment="1" applyBorder="1" applyFont="1" applyNumberFormat="1">
      <alignment horizontal="center" readingOrder="0"/>
    </xf>
    <xf borderId="0" fillId="0" fontId="3" numFmtId="3" xfId="0" applyAlignment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1.88"/>
    <col customWidth="1" min="3" max="3" width="24.63"/>
    <col customWidth="1" min="4" max="4" width="23.63"/>
  </cols>
  <sheetData>
    <row r="2">
      <c r="B2" s="1"/>
      <c r="C2" s="2" t="s">
        <v>0</v>
      </c>
    </row>
    <row r="3">
      <c r="C3" s="2" t="s">
        <v>1</v>
      </c>
    </row>
    <row r="6">
      <c r="B6" s="3" t="s">
        <v>2</v>
      </c>
    </row>
    <row r="10">
      <c r="C10" s="4" t="s">
        <v>3</v>
      </c>
      <c r="D10" s="5"/>
      <c r="E10" s="5"/>
      <c r="F10" s="5"/>
      <c r="G10" s="5"/>
      <c r="H10" s="5"/>
      <c r="I10" s="5"/>
      <c r="J10" s="6"/>
    </row>
    <row r="11">
      <c r="B11" s="7" t="s">
        <v>4</v>
      </c>
      <c r="C11" s="8">
        <f>0.06</f>
        <v>0.06</v>
      </c>
      <c r="D11" s="8">
        <v>0.08</v>
      </c>
      <c r="E11" s="8">
        <v>0.1</v>
      </c>
      <c r="F11" s="8">
        <v>0.12</v>
      </c>
      <c r="G11" s="8">
        <v>0.14</v>
      </c>
      <c r="H11" s="8">
        <v>0.16</v>
      </c>
      <c r="I11" s="8">
        <v>0.18</v>
      </c>
      <c r="J11" s="8">
        <v>0.2</v>
      </c>
    </row>
    <row r="12">
      <c r="B12" s="9">
        <v>40000.0</v>
      </c>
      <c r="C12" s="10">
        <f t="shared" ref="C12:C21" si="1">B12*$C$11</f>
        <v>2400</v>
      </c>
      <c r="D12" s="10">
        <f t="shared" ref="D12:D21" si="2">B12*$D$11</f>
        <v>3200</v>
      </c>
      <c r="E12" s="10">
        <f t="shared" ref="E12:E21" si="3">B12*$E$11</f>
        <v>4000</v>
      </c>
      <c r="F12" s="10">
        <f>$B$12*F11</f>
        <v>4800</v>
      </c>
      <c r="G12" s="10">
        <f t="shared" ref="G12:G21" si="4">B12*$G$11</f>
        <v>5600</v>
      </c>
      <c r="H12" s="10">
        <f t="shared" ref="H12:H21" si="5">B12*$H$11</f>
        <v>6400</v>
      </c>
      <c r="I12" s="10">
        <f t="shared" ref="I12:I21" si="6">B12*$I$11</f>
        <v>7200</v>
      </c>
      <c r="J12" s="10">
        <f t="shared" ref="J12:J21" si="7">B12*$J$11</f>
        <v>8000</v>
      </c>
    </row>
    <row r="13">
      <c r="B13" s="9">
        <v>60000.0</v>
      </c>
      <c r="C13" s="11">
        <f t="shared" si="1"/>
        <v>3600</v>
      </c>
      <c r="D13" s="11">
        <f t="shared" si="2"/>
        <v>4800</v>
      </c>
      <c r="E13" s="11">
        <f t="shared" si="3"/>
        <v>6000</v>
      </c>
      <c r="F13" s="11">
        <f t="shared" ref="F13:F21" si="8">B13*$F$11</f>
        <v>7200</v>
      </c>
      <c r="G13" s="11">
        <f t="shared" si="4"/>
        <v>8400</v>
      </c>
      <c r="H13" s="11">
        <f t="shared" si="5"/>
        <v>9600</v>
      </c>
      <c r="I13" s="11">
        <f t="shared" si="6"/>
        <v>10800</v>
      </c>
      <c r="J13" s="12">
        <f t="shared" si="7"/>
        <v>12000</v>
      </c>
    </row>
    <row r="14">
      <c r="B14" s="9">
        <v>80000.0</v>
      </c>
      <c r="C14" s="11">
        <f t="shared" si="1"/>
        <v>4800</v>
      </c>
      <c r="D14" s="11">
        <f t="shared" si="2"/>
        <v>6400</v>
      </c>
      <c r="E14" s="11">
        <f t="shared" si="3"/>
        <v>8000</v>
      </c>
      <c r="F14" s="11">
        <f t="shared" si="8"/>
        <v>9600</v>
      </c>
      <c r="G14" s="11">
        <f t="shared" si="4"/>
        <v>11200</v>
      </c>
      <c r="H14" s="12">
        <f t="shared" si="5"/>
        <v>12800</v>
      </c>
      <c r="I14" s="12">
        <f t="shared" si="6"/>
        <v>14400</v>
      </c>
      <c r="J14" s="11">
        <f t="shared" si="7"/>
        <v>16000</v>
      </c>
    </row>
    <row r="15">
      <c r="B15" s="9">
        <v>100000.0</v>
      </c>
      <c r="C15" s="11">
        <f t="shared" si="1"/>
        <v>6000</v>
      </c>
      <c r="D15" s="11">
        <f t="shared" si="2"/>
        <v>8000</v>
      </c>
      <c r="E15" s="11">
        <f t="shared" si="3"/>
        <v>10000</v>
      </c>
      <c r="F15" s="12">
        <f t="shared" si="8"/>
        <v>12000</v>
      </c>
      <c r="G15" s="12">
        <f t="shared" si="4"/>
        <v>14000</v>
      </c>
      <c r="H15" s="11">
        <f t="shared" si="5"/>
        <v>16000</v>
      </c>
      <c r="I15" s="11">
        <f t="shared" si="6"/>
        <v>18000</v>
      </c>
      <c r="J15" s="11">
        <f t="shared" si="7"/>
        <v>20000</v>
      </c>
    </row>
    <row r="16">
      <c r="B16" s="9">
        <v>120000.0</v>
      </c>
      <c r="C16" s="11">
        <f t="shared" si="1"/>
        <v>7200</v>
      </c>
      <c r="D16" s="11">
        <f t="shared" si="2"/>
        <v>9600</v>
      </c>
      <c r="E16" s="12">
        <f t="shared" si="3"/>
        <v>12000</v>
      </c>
      <c r="F16" s="11">
        <f t="shared" si="8"/>
        <v>14400</v>
      </c>
      <c r="G16" s="11">
        <f t="shared" si="4"/>
        <v>16800</v>
      </c>
      <c r="H16" s="11">
        <f t="shared" si="5"/>
        <v>19200</v>
      </c>
      <c r="I16" s="11">
        <f t="shared" si="6"/>
        <v>21600</v>
      </c>
      <c r="J16" s="11">
        <f t="shared" si="7"/>
        <v>24000</v>
      </c>
    </row>
    <row r="17">
      <c r="B17" s="9">
        <v>140000.0</v>
      </c>
      <c r="C17" s="11">
        <f t="shared" si="1"/>
        <v>8400</v>
      </c>
      <c r="D17" s="11">
        <f t="shared" si="2"/>
        <v>11200</v>
      </c>
      <c r="E17" s="11">
        <f t="shared" si="3"/>
        <v>14000</v>
      </c>
      <c r="F17" s="11">
        <f t="shared" si="8"/>
        <v>16800</v>
      </c>
      <c r="G17" s="11">
        <f t="shared" si="4"/>
        <v>19600</v>
      </c>
      <c r="H17" s="11">
        <f t="shared" si="5"/>
        <v>22400</v>
      </c>
      <c r="I17" s="11">
        <f t="shared" si="6"/>
        <v>25200</v>
      </c>
      <c r="J17" s="11">
        <f t="shared" si="7"/>
        <v>28000</v>
      </c>
    </row>
    <row r="18">
      <c r="B18" s="9">
        <v>160000.0</v>
      </c>
      <c r="C18" s="11">
        <f t="shared" si="1"/>
        <v>9600</v>
      </c>
      <c r="D18" s="12">
        <f t="shared" si="2"/>
        <v>12800</v>
      </c>
      <c r="E18" s="11">
        <f t="shared" si="3"/>
        <v>16000</v>
      </c>
      <c r="F18" s="11">
        <f t="shared" si="8"/>
        <v>19200</v>
      </c>
      <c r="G18" s="11">
        <f t="shared" si="4"/>
        <v>22400</v>
      </c>
      <c r="H18" s="11">
        <f t="shared" si="5"/>
        <v>25600</v>
      </c>
      <c r="I18" s="11">
        <f t="shared" si="6"/>
        <v>28800</v>
      </c>
      <c r="J18" s="11">
        <f t="shared" si="7"/>
        <v>32000</v>
      </c>
    </row>
    <row r="19">
      <c r="B19" s="9">
        <v>180000.0</v>
      </c>
      <c r="C19" s="11">
        <f t="shared" si="1"/>
        <v>10800</v>
      </c>
      <c r="D19" s="11">
        <f t="shared" si="2"/>
        <v>14400</v>
      </c>
      <c r="E19" s="11">
        <f t="shared" si="3"/>
        <v>18000</v>
      </c>
      <c r="F19" s="11">
        <f t="shared" si="8"/>
        <v>21600</v>
      </c>
      <c r="G19" s="11">
        <f t="shared" si="4"/>
        <v>25200</v>
      </c>
      <c r="H19" s="11">
        <f t="shared" si="5"/>
        <v>28800</v>
      </c>
      <c r="I19" s="11">
        <f t="shared" si="6"/>
        <v>32400</v>
      </c>
      <c r="J19" s="11">
        <f t="shared" si="7"/>
        <v>36000</v>
      </c>
    </row>
    <row r="20">
      <c r="B20" s="9">
        <v>200000.0</v>
      </c>
      <c r="C20" s="12">
        <f t="shared" si="1"/>
        <v>12000</v>
      </c>
      <c r="D20" s="11">
        <f t="shared" si="2"/>
        <v>16000</v>
      </c>
      <c r="E20" s="11">
        <f t="shared" si="3"/>
        <v>20000</v>
      </c>
      <c r="F20" s="11">
        <f t="shared" si="8"/>
        <v>24000</v>
      </c>
      <c r="G20" s="11">
        <f t="shared" si="4"/>
        <v>28000</v>
      </c>
      <c r="H20" s="11">
        <f t="shared" si="5"/>
        <v>32000</v>
      </c>
      <c r="I20" s="11">
        <f t="shared" si="6"/>
        <v>36000</v>
      </c>
      <c r="J20" s="11">
        <f t="shared" si="7"/>
        <v>40000</v>
      </c>
    </row>
    <row r="21">
      <c r="B21" s="9">
        <v>220000.0</v>
      </c>
      <c r="C21" s="13">
        <f t="shared" si="1"/>
        <v>13200</v>
      </c>
      <c r="D21" s="13">
        <f t="shared" si="2"/>
        <v>17600</v>
      </c>
      <c r="E21" s="13">
        <f t="shared" si="3"/>
        <v>22000</v>
      </c>
      <c r="F21" s="13">
        <f t="shared" si="8"/>
        <v>26400</v>
      </c>
      <c r="G21" s="13">
        <f t="shared" si="4"/>
        <v>30800</v>
      </c>
      <c r="H21" s="13">
        <f t="shared" si="5"/>
        <v>35200</v>
      </c>
      <c r="I21" s="13">
        <f t="shared" si="6"/>
        <v>39600</v>
      </c>
      <c r="J21" s="13">
        <f t="shared" si="7"/>
        <v>44000</v>
      </c>
    </row>
    <row r="25">
      <c r="B25" s="14" t="s">
        <v>5</v>
      </c>
    </row>
    <row r="29">
      <c r="B29" s="15" t="s">
        <v>6</v>
      </c>
      <c r="C29" s="8">
        <v>0.02</v>
      </c>
    </row>
    <row r="31">
      <c r="C31" s="4" t="s">
        <v>3</v>
      </c>
      <c r="D31" s="5"/>
      <c r="E31" s="5"/>
      <c r="F31" s="5"/>
      <c r="G31" s="5"/>
      <c r="H31" s="5"/>
      <c r="I31" s="5"/>
      <c r="J31" s="6"/>
    </row>
    <row r="32">
      <c r="B32" s="7" t="s">
        <v>4</v>
      </c>
      <c r="C32" s="16">
        <f>0.06</f>
        <v>0.06</v>
      </c>
      <c r="D32" s="16">
        <v>0.08</v>
      </c>
      <c r="E32" s="16">
        <v>0.1</v>
      </c>
      <c r="F32" s="16">
        <v>0.12</v>
      </c>
      <c r="G32" s="16">
        <v>0.14</v>
      </c>
      <c r="H32" s="16">
        <v>0.16</v>
      </c>
      <c r="I32" s="16">
        <v>0.18</v>
      </c>
      <c r="J32" s="16">
        <v>0.2</v>
      </c>
    </row>
    <row r="33">
      <c r="B33" s="17">
        <v>40000.0</v>
      </c>
      <c r="C33" s="10">
        <f t="shared" ref="C33:C42" si="9">B33*($C$11-$C$29)</f>
        <v>1600</v>
      </c>
      <c r="D33" s="10">
        <f t="shared" ref="D33:D42" si="10">B33*($D$11-$C$29)</f>
        <v>2400</v>
      </c>
      <c r="E33" s="10">
        <f t="shared" ref="E33:E42" si="11">B33*($E$11-$C$29)</f>
        <v>3200</v>
      </c>
      <c r="F33" s="10">
        <f t="shared" ref="F33:F42" si="12">B33*($F$32-$C$29)</f>
        <v>4000</v>
      </c>
      <c r="G33" s="10">
        <f t="shared" ref="G33:G42" si="13">B33*($G$32-$C$29)</f>
        <v>4800</v>
      </c>
      <c r="H33" s="10">
        <f t="shared" ref="H33:H42" si="14">B33*($H$32-$C$29)</f>
        <v>5600</v>
      </c>
      <c r="I33" s="10">
        <f t="shared" ref="I33:I42" si="15">B33*($I$32-$C$29)</f>
        <v>6400</v>
      </c>
      <c r="J33" s="10">
        <f t="shared" ref="J33:J42" si="16">B33*($J$32-$C$29)</f>
        <v>7200</v>
      </c>
    </row>
    <row r="34">
      <c r="B34" s="18">
        <v>60000.0</v>
      </c>
      <c r="C34" s="11">
        <f t="shared" si="9"/>
        <v>2400</v>
      </c>
      <c r="D34" s="11">
        <f t="shared" si="10"/>
        <v>3600</v>
      </c>
      <c r="E34" s="11">
        <f t="shared" si="11"/>
        <v>4800</v>
      </c>
      <c r="F34" s="11">
        <f t="shared" si="12"/>
        <v>6000</v>
      </c>
      <c r="G34" s="11">
        <f t="shared" si="13"/>
        <v>7200</v>
      </c>
      <c r="H34" s="11">
        <f t="shared" si="14"/>
        <v>8400</v>
      </c>
      <c r="I34" s="11">
        <f t="shared" si="15"/>
        <v>9600</v>
      </c>
      <c r="J34" s="11">
        <f t="shared" si="16"/>
        <v>10800</v>
      </c>
    </row>
    <row r="35">
      <c r="B35" s="19">
        <v>80000.0</v>
      </c>
      <c r="C35" s="11">
        <f t="shared" si="9"/>
        <v>3200</v>
      </c>
      <c r="D35" s="11">
        <f t="shared" si="10"/>
        <v>4800</v>
      </c>
      <c r="E35" s="11">
        <f t="shared" si="11"/>
        <v>6400</v>
      </c>
      <c r="F35" s="11">
        <f t="shared" si="12"/>
        <v>8000</v>
      </c>
      <c r="G35" s="11">
        <f t="shared" si="13"/>
        <v>9600</v>
      </c>
      <c r="H35" s="11">
        <f t="shared" si="14"/>
        <v>11200</v>
      </c>
      <c r="I35" s="12">
        <f t="shared" si="15"/>
        <v>12800</v>
      </c>
      <c r="J35" s="12">
        <f t="shared" si="16"/>
        <v>14400</v>
      </c>
    </row>
    <row r="36">
      <c r="B36" s="19">
        <v>100000.0</v>
      </c>
      <c r="C36" s="11">
        <f t="shared" si="9"/>
        <v>4000</v>
      </c>
      <c r="D36" s="11">
        <f t="shared" si="10"/>
        <v>6000</v>
      </c>
      <c r="E36" s="11">
        <f t="shared" si="11"/>
        <v>8000</v>
      </c>
      <c r="F36" s="11">
        <f t="shared" si="12"/>
        <v>10000</v>
      </c>
      <c r="G36" s="12">
        <f t="shared" si="13"/>
        <v>12000</v>
      </c>
      <c r="H36" s="12">
        <f t="shared" si="14"/>
        <v>14000</v>
      </c>
      <c r="I36" s="11">
        <f t="shared" si="15"/>
        <v>16000</v>
      </c>
      <c r="J36" s="11">
        <f t="shared" si="16"/>
        <v>18000</v>
      </c>
    </row>
    <row r="37">
      <c r="B37" s="19">
        <v>120000.0</v>
      </c>
      <c r="C37" s="11">
        <f t="shared" si="9"/>
        <v>4800</v>
      </c>
      <c r="D37" s="11">
        <f t="shared" si="10"/>
        <v>7200</v>
      </c>
      <c r="E37" s="11">
        <f t="shared" si="11"/>
        <v>9600</v>
      </c>
      <c r="F37" s="12">
        <f t="shared" si="12"/>
        <v>12000</v>
      </c>
      <c r="G37" s="11">
        <f t="shared" si="13"/>
        <v>14400</v>
      </c>
      <c r="H37" s="11">
        <f t="shared" si="14"/>
        <v>16800</v>
      </c>
      <c r="I37" s="11">
        <f t="shared" si="15"/>
        <v>19200</v>
      </c>
      <c r="J37" s="11">
        <f t="shared" si="16"/>
        <v>21600</v>
      </c>
    </row>
    <row r="38">
      <c r="B38" s="19">
        <v>140000.0</v>
      </c>
      <c r="C38" s="11">
        <f t="shared" si="9"/>
        <v>5600</v>
      </c>
      <c r="D38" s="11">
        <f t="shared" si="10"/>
        <v>8400</v>
      </c>
      <c r="E38" s="11">
        <f t="shared" si="11"/>
        <v>11200</v>
      </c>
      <c r="F38" s="11">
        <f t="shared" si="12"/>
        <v>14000</v>
      </c>
      <c r="G38" s="11">
        <f t="shared" si="13"/>
        <v>16800</v>
      </c>
      <c r="H38" s="11">
        <f t="shared" si="14"/>
        <v>19600</v>
      </c>
      <c r="I38" s="11">
        <f t="shared" si="15"/>
        <v>22400</v>
      </c>
      <c r="J38" s="11">
        <f t="shared" si="16"/>
        <v>25200</v>
      </c>
    </row>
    <row r="39">
      <c r="B39" s="19">
        <v>160000.0</v>
      </c>
      <c r="C39" s="11">
        <f t="shared" si="9"/>
        <v>6400</v>
      </c>
      <c r="D39" s="11">
        <f t="shared" si="10"/>
        <v>9600</v>
      </c>
      <c r="E39" s="12">
        <f t="shared" si="11"/>
        <v>12800</v>
      </c>
      <c r="F39" s="11">
        <f t="shared" si="12"/>
        <v>16000</v>
      </c>
      <c r="G39" s="11">
        <f t="shared" si="13"/>
        <v>19200</v>
      </c>
      <c r="H39" s="11">
        <f t="shared" si="14"/>
        <v>22400</v>
      </c>
      <c r="I39" s="11">
        <f t="shared" si="15"/>
        <v>25600</v>
      </c>
      <c r="J39" s="11">
        <f t="shared" si="16"/>
        <v>28800</v>
      </c>
    </row>
    <row r="40">
      <c r="B40" s="19">
        <v>180000.0</v>
      </c>
      <c r="C40" s="11">
        <f t="shared" si="9"/>
        <v>7200</v>
      </c>
      <c r="D40" s="11">
        <f t="shared" si="10"/>
        <v>10800</v>
      </c>
      <c r="E40" s="11">
        <f t="shared" si="11"/>
        <v>14400</v>
      </c>
      <c r="F40" s="11">
        <f t="shared" si="12"/>
        <v>18000</v>
      </c>
      <c r="G40" s="11">
        <f t="shared" si="13"/>
        <v>21600</v>
      </c>
      <c r="H40" s="11">
        <f t="shared" si="14"/>
        <v>25200</v>
      </c>
      <c r="I40" s="11">
        <f t="shared" si="15"/>
        <v>28800</v>
      </c>
      <c r="J40" s="11">
        <f t="shared" si="16"/>
        <v>32400</v>
      </c>
    </row>
    <row r="41">
      <c r="B41" s="19">
        <v>200000.0</v>
      </c>
      <c r="C41" s="11">
        <f t="shared" si="9"/>
        <v>8000</v>
      </c>
      <c r="D41" s="12">
        <f t="shared" si="10"/>
        <v>12000</v>
      </c>
      <c r="E41" s="11">
        <f t="shared" si="11"/>
        <v>16000</v>
      </c>
      <c r="F41" s="11">
        <f t="shared" si="12"/>
        <v>20000</v>
      </c>
      <c r="G41" s="11">
        <f t="shared" si="13"/>
        <v>24000</v>
      </c>
      <c r="H41" s="11">
        <f t="shared" si="14"/>
        <v>28000</v>
      </c>
      <c r="I41" s="11">
        <f t="shared" si="15"/>
        <v>32000</v>
      </c>
      <c r="J41" s="11">
        <f t="shared" si="16"/>
        <v>36000</v>
      </c>
    </row>
    <row r="42">
      <c r="B42" s="20">
        <v>220000.0</v>
      </c>
      <c r="C42" s="13">
        <f t="shared" si="9"/>
        <v>8800</v>
      </c>
      <c r="D42" s="13">
        <f t="shared" si="10"/>
        <v>13200</v>
      </c>
      <c r="E42" s="13">
        <f t="shared" si="11"/>
        <v>17600</v>
      </c>
      <c r="F42" s="13">
        <f t="shared" si="12"/>
        <v>22000</v>
      </c>
      <c r="G42" s="13">
        <f t="shared" si="13"/>
        <v>26400</v>
      </c>
      <c r="H42" s="13">
        <f t="shared" si="14"/>
        <v>30800</v>
      </c>
      <c r="I42" s="13">
        <f t="shared" si="15"/>
        <v>35200</v>
      </c>
      <c r="J42" s="13">
        <f t="shared" si="16"/>
        <v>39600</v>
      </c>
    </row>
    <row r="45">
      <c r="B45" s="14" t="s">
        <v>7</v>
      </c>
    </row>
    <row r="49">
      <c r="B49" s="15" t="s">
        <v>8</v>
      </c>
      <c r="C49" s="21">
        <v>12000.0</v>
      </c>
    </row>
    <row r="50">
      <c r="B50" s="15" t="s">
        <v>9</v>
      </c>
      <c r="C50" s="22">
        <v>0.02</v>
      </c>
    </row>
    <row r="52">
      <c r="B52" s="23" t="s">
        <v>10</v>
      </c>
      <c r="C52" s="23" t="s">
        <v>11</v>
      </c>
      <c r="D52" s="23" t="s">
        <v>12</v>
      </c>
    </row>
    <row r="53">
      <c r="B53" s="24" t="s">
        <v>13</v>
      </c>
      <c r="C53" s="25">
        <v>0.03</v>
      </c>
      <c r="D53" s="26">
        <f t="shared" ref="D53:D56" si="17">$C$49/(C53-$C$50)</f>
        <v>1200000</v>
      </c>
    </row>
    <row r="54">
      <c r="B54" s="27" t="s">
        <v>14</v>
      </c>
      <c r="C54" s="28">
        <v>0.09</v>
      </c>
      <c r="D54" s="29">
        <f t="shared" si="17"/>
        <v>171428.5714</v>
      </c>
    </row>
    <row r="55">
      <c r="B55" s="27" t="s">
        <v>15</v>
      </c>
      <c r="C55" s="28">
        <v>0.12</v>
      </c>
      <c r="D55" s="29">
        <f t="shared" si="17"/>
        <v>120000</v>
      </c>
    </row>
    <row r="56">
      <c r="B56" s="30" t="s">
        <v>16</v>
      </c>
      <c r="C56" s="31">
        <v>0.15</v>
      </c>
      <c r="D56" s="32">
        <f t="shared" si="17"/>
        <v>92307.69231</v>
      </c>
    </row>
    <row r="57">
      <c r="D57" s="33"/>
    </row>
    <row r="58">
      <c r="D58" s="33"/>
    </row>
    <row r="59">
      <c r="D59" s="33"/>
    </row>
    <row r="60">
      <c r="D60" s="33"/>
    </row>
    <row r="61">
      <c r="D61" s="33"/>
    </row>
  </sheetData>
  <mergeCells count="3">
    <mergeCell ref="C10:J10"/>
    <mergeCell ref="C31:J31"/>
    <mergeCell ref="B6:F8"/>
  </mergeCells>
  <drawing r:id="rId1"/>
</worksheet>
</file>